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rael Fencing\Desktop\"/>
    </mc:Choice>
  </mc:AlternateContent>
  <workbookProtection workbookAlgorithmName="SHA-512" workbookHashValue="czhyxKO26CUcJoxmTbsRCyqUjo5GvT48Bgaw8eF+I7ncSg64GWoFq4XJhmZrJy6EU8EUTabTuZB/6oC7mMXv2w==" workbookSaltValue="gW96mVet36TIKz4Zj6qrIw==" workbookSpinCount="100000" lockStructure="1"/>
  <bookViews>
    <workbookView xWindow="0" yWindow="0" windowWidth="23040" windowHeight="9420"/>
  </bookViews>
  <sheets>
    <sheet name="ינואר" sheetId="10" r:id="rId1"/>
  </sheets>
  <definedNames>
    <definedName name="בחר_מאמן_ואגודה">ינואר!$M$80:$M$90</definedName>
  </definedNames>
  <calcPr calcId="152511"/>
</workbook>
</file>

<file path=xl/calcChain.xml><?xml version="1.0" encoding="utf-8"?>
<calcChain xmlns="http://schemas.openxmlformats.org/spreadsheetml/2006/main">
  <c r="J13" i="10" l="1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12" i="10"/>
  <c r="L9" i="10" l="1"/>
  <c r="L8" i="10"/>
  <c r="A12" i="10" l="1"/>
  <c r="D7" i="10" l="1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A13" i="10"/>
  <c r="B13" i="10" s="1"/>
  <c r="I12" i="10"/>
  <c r="B12" i="10"/>
  <c r="D6" i="10" l="1"/>
  <c r="D5" i="10"/>
  <c r="A14" i="10"/>
  <c r="B14" i="10" l="1"/>
  <c r="A15" i="10"/>
  <c r="B15" i="10" l="1"/>
  <c r="A16" i="10"/>
  <c r="B16" i="10" l="1"/>
  <c r="A17" i="10"/>
  <c r="B17" i="10" l="1"/>
  <c r="A18" i="10"/>
  <c r="B18" i="10" l="1"/>
  <c r="A19" i="10"/>
  <c r="B19" i="10" l="1"/>
  <c r="A20" i="10"/>
  <c r="B20" i="10" l="1"/>
  <c r="A21" i="10"/>
  <c r="B21" i="10" l="1"/>
  <c r="A22" i="10"/>
  <c r="B22" i="10" l="1"/>
  <c r="A23" i="10"/>
  <c r="B23" i="10" l="1"/>
  <c r="A24" i="10"/>
  <c r="B24" i="10" l="1"/>
  <c r="A25" i="10"/>
  <c r="B25" i="10" l="1"/>
  <c r="A26" i="10"/>
  <c r="B26" i="10" l="1"/>
  <c r="A27" i="10"/>
  <c r="B27" i="10" l="1"/>
  <c r="A28" i="10"/>
  <c r="B28" i="10" l="1"/>
  <c r="A29" i="10"/>
  <c r="B29" i="10" l="1"/>
  <c r="A30" i="10"/>
  <c r="B30" i="10" l="1"/>
  <c r="A31" i="10"/>
  <c r="B31" i="10" l="1"/>
  <c r="A32" i="10"/>
  <c r="B32" i="10" l="1"/>
  <c r="A33" i="10"/>
  <c r="B33" i="10" l="1"/>
  <c r="A34" i="10"/>
  <c r="B34" i="10" l="1"/>
  <c r="A35" i="10"/>
  <c r="B35" i="10" l="1"/>
  <c r="A36" i="10"/>
  <c r="B36" i="10" l="1"/>
  <c r="A37" i="10"/>
  <c r="B37" i="10" l="1"/>
  <c r="A38" i="10"/>
  <c r="B38" i="10" l="1"/>
  <c r="A39" i="10"/>
  <c r="B39" i="10" l="1"/>
  <c r="A40" i="10"/>
  <c r="B40" i="10" l="1"/>
  <c r="A41" i="10"/>
  <c r="B41" i="10" l="1"/>
  <c r="A42" i="10"/>
  <c r="B42" i="10" s="1"/>
</calcChain>
</file>

<file path=xl/sharedStrings.xml><?xml version="1.0" encoding="utf-8"?>
<sst xmlns="http://schemas.openxmlformats.org/spreadsheetml/2006/main" count="90" uniqueCount="53">
  <si>
    <t>יום</t>
  </si>
  <si>
    <t>התחלה</t>
  </si>
  <si>
    <t>סיום</t>
  </si>
  <si>
    <t>ימים</t>
  </si>
  <si>
    <t>בשבוע</t>
  </si>
  <si>
    <t>ניתן להקליד רק באזורים הצבועים בתכלת</t>
  </si>
  <si>
    <t>סה"כ שעות</t>
  </si>
  <si>
    <t>איגוד הסיוף בישראל</t>
  </si>
  <si>
    <t>דו"ח נוכחות עבודה/אימון</t>
  </si>
  <si>
    <t>יחידה א'</t>
  </si>
  <si>
    <t>יחידה ב'</t>
  </si>
  <si>
    <t>יחידה ג'</t>
  </si>
  <si>
    <t>סה"כ ימים</t>
  </si>
  <si>
    <t>סה"כ יחידות אימון</t>
  </si>
  <si>
    <t xml:space="preserve">יש להקליד בטור התאריך את היום הראשון בכל חודש. </t>
  </si>
  <si>
    <r>
      <t xml:space="preserve">יש להקליד שעת כניסה ויציאה </t>
    </r>
    <r>
      <rPr>
        <b/>
        <sz val="11"/>
        <color theme="1"/>
        <rFont val="Arial"/>
        <family val="2"/>
        <scheme val="minor"/>
      </rPr>
      <t>רק בפורמט 24:00</t>
    </r>
    <r>
      <rPr>
        <sz val="11"/>
        <color theme="1"/>
        <rFont val="Arial"/>
        <family val="2"/>
        <charset val="177"/>
        <scheme val="minor"/>
      </rPr>
      <t xml:space="preserve"> (לדוגמא תשע וחצי: 09:30)</t>
    </r>
  </si>
  <si>
    <t>בלוה אוהד - כפר סבא</t>
  </si>
  <si>
    <t>לויט דורון - תל אביב</t>
  </si>
  <si>
    <t>בוריס ויינר - אשקלון</t>
  </si>
  <si>
    <t>איבנוב אלכסנדר - ירושלים</t>
  </si>
  <si>
    <t>פרדמן יעקב - מעלות</t>
  </si>
  <si>
    <t>אביטן נתן - גלבוע</t>
  </si>
  <si>
    <t>אור תומר - כפר סבא</t>
  </si>
  <si>
    <t>גלז ויקטור - מודיעין</t>
  </si>
  <si>
    <r>
      <t xml:space="preserve">לשלוח לא יאוחר מה-5 לחודש העוקב ל-   </t>
    </r>
    <r>
      <rPr>
        <b/>
        <sz val="11"/>
        <color theme="4"/>
        <rFont val="Arial"/>
        <family val="2"/>
        <scheme val="minor"/>
      </rPr>
      <t>office@fencing.org.il</t>
    </r>
  </si>
  <si>
    <t>ריכטר איגור - לידר גני תקוה</t>
  </si>
  <si>
    <t>ישראל / חו"ל</t>
  </si>
  <si>
    <t>ישראל</t>
  </si>
  <si>
    <t>תכנים / הערות</t>
  </si>
  <si>
    <t>בחר אזור מרשימה</t>
  </si>
  <si>
    <t>ימים בארץ:</t>
  </si>
  <si>
    <t>ימים בחו"ל:</t>
  </si>
  <si>
    <t>בין לאומי</t>
  </si>
  <si>
    <r>
      <t xml:space="preserve">יש לציין אזור פעילות </t>
    </r>
    <r>
      <rPr>
        <b/>
        <sz val="11"/>
        <color theme="1"/>
        <rFont val="Arial"/>
        <family val="2"/>
        <scheme val="minor"/>
      </rPr>
      <t>"ישראל" / "בין לאומי"</t>
    </r>
    <r>
      <rPr>
        <sz val="11"/>
        <color theme="1"/>
        <rFont val="Arial"/>
        <family val="2"/>
        <charset val="177"/>
        <scheme val="minor"/>
      </rPr>
      <t xml:space="preserve"> - </t>
    </r>
    <r>
      <rPr>
        <b/>
        <sz val="11"/>
        <color rgb="FFFF0000"/>
        <rFont val="Arial"/>
        <family val="2"/>
        <scheme val="minor"/>
      </rPr>
      <t>בחירה מרשימה</t>
    </r>
    <r>
      <rPr>
        <sz val="11"/>
        <color theme="1"/>
        <rFont val="Arial"/>
        <family val="2"/>
        <charset val="177"/>
        <scheme val="minor"/>
      </rPr>
      <t xml:space="preserve"> </t>
    </r>
  </si>
  <si>
    <t>סה"כ ש'</t>
  </si>
  <si>
    <t>המעסיק:</t>
  </si>
  <si>
    <t>שם העובד:</t>
  </si>
  <si>
    <t>חודש:</t>
  </si>
  <si>
    <t>מאמן אחראי:</t>
  </si>
  <si>
    <t>רשימת עובדים</t>
  </si>
  <si>
    <t>רשימת מאמנים</t>
  </si>
  <si>
    <t>בלוה אוהד</t>
  </si>
  <si>
    <t>לויט דורון</t>
  </si>
  <si>
    <t>בוריס ויינר</t>
  </si>
  <si>
    <t>ריכטר איגור</t>
  </si>
  <si>
    <t>איבנוב אלכסנדר</t>
  </si>
  <si>
    <t>פרדמן יעקב</t>
  </si>
  <si>
    <t>אביטן נתן</t>
  </si>
  <si>
    <t>אור תומר</t>
  </si>
  <si>
    <t>גלז ויקטור</t>
  </si>
  <si>
    <t>שפרוכמן שמעון</t>
  </si>
  <si>
    <t>שפרוכמן שמעון - הוד השרון</t>
  </si>
  <si>
    <r>
      <t xml:space="preserve">שם העובד: </t>
    </r>
    <r>
      <rPr>
        <b/>
        <sz val="11"/>
        <color rgb="FFFF0000"/>
        <rFont val="Arial"/>
        <family val="2"/>
        <scheme val="minor"/>
      </rPr>
      <t>בחירה מרשימה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</si>
</sst>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10000]d/m/yy;@"/>
    <numFmt numFmtId="165" formatCode="[$-40D]dddd"/>
    <numFmt numFmtId="166" formatCode="[$-1000000]h:mm;@"/>
    <numFmt numFmtId="167" formatCode="mmm\-yyyy"/>
  </numFmts>
  <fonts count="9" x14ac:knownFonts="1">
    <font>
      <sz val="11"/>
      <color theme="1"/>
      <name val="Arial"/>
      <family val="2"/>
      <charset val="177"/>
      <scheme val="minor"/>
    </font>
    <font>
      <b/>
      <sz val="12"/>
      <color indexed="8"/>
      <name val="Arial"/>
      <family val="2"/>
    </font>
    <font>
      <sz val="11"/>
      <color theme="0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4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rgb="FF00206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2" fillId="0" borderId="0" xfId="0" applyFont="1" applyBorder="1" applyProtection="1"/>
    <xf numFmtId="0" fontId="0" fillId="0" borderId="0" xfId="0" applyFill="1" applyBorder="1" applyAlignment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49" fontId="0" fillId="0" borderId="0" xfId="0" applyNumberFormat="1" applyBorder="1" applyProtection="1"/>
    <xf numFmtId="0" fontId="0" fillId="0" borderId="10" xfId="0" applyBorder="1" applyProtection="1"/>
    <xf numFmtId="49" fontId="0" fillId="0" borderId="11" xfId="0" applyNumberFormat="1" applyBorder="1" applyProtection="1"/>
    <xf numFmtId="164" fontId="0" fillId="0" borderId="0" xfId="0" applyNumberFormat="1" applyBorder="1" applyProtection="1"/>
    <xf numFmtId="164" fontId="0" fillId="0" borderId="0" xfId="0" applyNumberFormat="1" applyBorder="1" applyAlignment="1" applyProtection="1">
      <alignment horizontal="right"/>
    </xf>
    <xf numFmtId="165" fontId="0" fillId="0" borderId="0" xfId="0" applyNumberFormat="1" applyBorder="1" applyProtection="1"/>
    <xf numFmtId="2" fontId="0" fillId="0" borderId="13" xfId="0" applyNumberFormat="1" applyFill="1" applyBorder="1" applyProtection="1">
      <protection locked="0"/>
    </xf>
    <xf numFmtId="164" fontId="0" fillId="0" borderId="13" xfId="0" applyNumberFormat="1" applyBorder="1" applyAlignment="1" applyProtection="1">
      <alignment horizontal="right"/>
    </xf>
    <xf numFmtId="0" fontId="3" fillId="2" borderId="10" xfId="0" applyFont="1" applyFill="1" applyBorder="1" applyProtection="1"/>
    <xf numFmtId="2" fontId="3" fillId="2" borderId="10" xfId="0" applyNumberFormat="1" applyFont="1" applyFill="1" applyBorder="1" applyProtection="1"/>
    <xf numFmtId="1" fontId="3" fillId="2" borderId="10" xfId="0" applyNumberFormat="1" applyFont="1" applyFill="1" applyBorder="1" applyProtection="1"/>
    <xf numFmtId="2" fontId="0" fillId="0" borderId="6" xfId="0" applyNumberFormat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0" fillId="0" borderId="1" xfId="0" applyNumberFormat="1" applyBorder="1" applyAlignment="1" applyProtection="1">
      <alignment vertical="center"/>
    </xf>
    <xf numFmtId="165" fontId="0" fillId="0" borderId="2" xfId="0" applyNumberFormat="1" applyBorder="1" applyAlignment="1" applyProtection="1">
      <alignment vertical="center"/>
    </xf>
    <xf numFmtId="164" fontId="0" fillId="0" borderId="9" xfId="0" applyNumberFormat="1" applyBorder="1" applyAlignment="1" applyProtection="1">
      <alignment vertical="center"/>
    </xf>
    <xf numFmtId="165" fontId="0" fillId="0" borderId="5" xfId="0" applyNumberFormat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5" fillId="0" borderId="11" xfId="0" applyFont="1" applyFill="1" applyBorder="1" applyAlignment="1" applyProtection="1"/>
    <xf numFmtId="0" fontId="0" fillId="0" borderId="11" xfId="0" applyFill="1" applyBorder="1" applyAlignment="1" applyProtection="1"/>
    <xf numFmtId="166" fontId="0" fillId="4" borderId="3" xfId="0" applyNumberFormat="1" applyFill="1" applyBorder="1" applyAlignment="1" applyProtection="1">
      <alignment vertical="center"/>
      <protection locked="0"/>
    </xf>
    <xf numFmtId="166" fontId="0" fillId="4" borderId="4" xfId="0" applyNumberFormat="1" applyFill="1" applyBorder="1" applyAlignment="1" applyProtection="1">
      <alignment vertical="center"/>
      <protection locked="0"/>
    </xf>
    <xf numFmtId="166" fontId="0" fillId="4" borderId="16" xfId="0" applyNumberFormat="1" applyFill="1" applyBorder="1" applyAlignment="1" applyProtection="1">
      <alignment vertical="center"/>
      <protection locked="0"/>
    </xf>
    <xf numFmtId="2" fontId="0" fillId="0" borderId="0" xfId="0" applyNumberFormat="1" applyFill="1" applyBorder="1" applyProtection="1">
      <protection locked="0"/>
    </xf>
    <xf numFmtId="166" fontId="0" fillId="4" borderId="17" xfId="0" applyNumberFormat="1" applyFill="1" applyBorder="1" applyAlignment="1" applyProtection="1">
      <alignment vertical="center"/>
      <protection locked="0"/>
    </xf>
    <xf numFmtId="164" fontId="0" fillId="0" borderId="19" xfId="0" applyNumberFormat="1" applyBorder="1" applyAlignment="1" applyProtection="1">
      <alignment vertical="center"/>
    </xf>
    <xf numFmtId="165" fontId="0" fillId="0" borderId="20" xfId="0" applyNumberFormat="1" applyBorder="1" applyAlignment="1" applyProtection="1">
      <alignment vertical="center"/>
    </xf>
    <xf numFmtId="166" fontId="0" fillId="4" borderId="21" xfId="0" applyNumberFormat="1" applyFill="1" applyBorder="1" applyAlignment="1" applyProtection="1">
      <alignment vertical="center"/>
      <protection locked="0"/>
    </xf>
    <xf numFmtId="166" fontId="0" fillId="4" borderId="12" xfId="0" applyNumberFormat="1" applyFill="1" applyBorder="1" applyAlignment="1" applyProtection="1">
      <alignment vertical="center"/>
      <protection locked="0"/>
    </xf>
    <xf numFmtId="0" fontId="3" fillId="5" borderId="22" xfId="0" applyFont="1" applyFill="1" applyBorder="1" applyProtection="1"/>
    <xf numFmtId="0" fontId="3" fillId="5" borderId="23" xfId="0" applyFont="1" applyFill="1" applyBorder="1" applyProtection="1"/>
    <xf numFmtId="0" fontId="3" fillId="5" borderId="24" xfId="0" applyFont="1" applyFill="1" applyBorder="1" applyProtection="1"/>
    <xf numFmtId="0" fontId="3" fillId="5" borderId="18" xfId="0" applyFont="1" applyFill="1" applyBorder="1" applyProtection="1"/>
    <xf numFmtId="0" fontId="3" fillId="0" borderId="0" xfId="0" applyFont="1" applyProtection="1"/>
    <xf numFmtId="0" fontId="0" fillId="0" borderId="20" xfId="0" applyBorder="1" applyAlignment="1" applyProtection="1">
      <alignment vertical="center"/>
    </xf>
    <xf numFmtId="0" fontId="3" fillId="6" borderId="10" xfId="0" applyFont="1" applyFill="1" applyBorder="1" applyAlignment="1" applyProtection="1"/>
    <xf numFmtId="0" fontId="7" fillId="2" borderId="10" xfId="0" applyFont="1" applyFill="1" applyBorder="1" applyAlignment="1" applyProtection="1"/>
    <xf numFmtId="2" fontId="0" fillId="0" borderId="0" xfId="0" applyNumberFormat="1" applyBorder="1" applyProtection="1"/>
    <xf numFmtId="0" fontId="3" fillId="0" borderId="0" xfId="0" applyFont="1" applyFill="1" applyBorder="1" applyProtection="1"/>
    <xf numFmtId="0" fontId="7" fillId="3" borderId="33" xfId="0" applyFont="1" applyFill="1" applyBorder="1" applyProtection="1">
      <protection locked="0"/>
    </xf>
    <xf numFmtId="0" fontId="7" fillId="3" borderId="34" xfId="0" applyFont="1" applyFill="1" applyBorder="1" applyProtection="1">
      <protection locked="0"/>
    </xf>
    <xf numFmtId="0" fontId="7" fillId="3" borderId="35" xfId="0" applyFont="1" applyFill="1" applyBorder="1" applyProtection="1">
      <protection locked="0"/>
    </xf>
    <xf numFmtId="0" fontId="7" fillId="5" borderId="10" xfId="0" applyFont="1" applyFill="1" applyBorder="1" applyAlignment="1" applyProtection="1">
      <alignment horizontal="right"/>
    </xf>
    <xf numFmtId="0" fontId="3" fillId="5" borderId="25" xfId="0" applyFont="1" applyFill="1" applyBorder="1" applyAlignment="1" applyProtection="1"/>
    <xf numFmtId="0" fontId="3" fillId="5" borderId="10" xfId="0" applyFont="1" applyFill="1" applyBorder="1" applyAlignment="1" applyProtection="1"/>
    <xf numFmtId="0" fontId="3" fillId="6" borderId="10" xfId="0" applyFont="1" applyFill="1" applyBorder="1" applyProtection="1"/>
    <xf numFmtId="0" fontId="7" fillId="4" borderId="10" xfId="0" applyFont="1" applyFill="1" applyBorder="1" applyProtection="1"/>
    <xf numFmtId="166" fontId="0" fillId="4" borderId="17" xfId="0" applyNumberFormat="1" applyFill="1" applyBorder="1" applyAlignment="1" applyProtection="1">
      <alignment horizontal="right" vertical="center"/>
      <protection locked="0"/>
    </xf>
    <xf numFmtId="166" fontId="0" fillId="4" borderId="32" xfId="0" applyNumberFormat="1" applyFill="1" applyBorder="1" applyAlignment="1" applyProtection="1">
      <alignment horizontal="right" vertical="center"/>
      <protection locked="0"/>
    </xf>
    <xf numFmtId="166" fontId="0" fillId="4" borderId="28" xfId="0" applyNumberFormat="1" applyFill="1" applyBorder="1" applyAlignment="1" applyProtection="1">
      <alignment horizontal="right" vertical="center"/>
      <protection locked="0"/>
    </xf>
    <xf numFmtId="166" fontId="0" fillId="4" borderId="16" xfId="0" applyNumberFormat="1" applyFill="1" applyBorder="1" applyAlignment="1" applyProtection="1">
      <alignment horizontal="right" vertical="center"/>
      <protection locked="0"/>
    </xf>
    <xf numFmtId="166" fontId="0" fillId="4" borderId="31" xfId="0" applyNumberFormat="1" applyFill="1" applyBorder="1" applyAlignment="1" applyProtection="1">
      <alignment horizontal="right" vertical="center"/>
      <protection locked="0"/>
    </xf>
    <xf numFmtId="166" fontId="0" fillId="4" borderId="27" xfId="0" applyNumberFormat="1" applyFill="1" applyBorder="1" applyAlignment="1" applyProtection="1">
      <alignment horizontal="right" vertical="center"/>
      <protection locked="0"/>
    </xf>
    <xf numFmtId="0" fontId="5" fillId="3" borderId="29" xfId="0" applyFont="1" applyFill="1" applyBorder="1" applyAlignment="1" applyProtection="1">
      <alignment horizontal="center"/>
    </xf>
    <xf numFmtId="0" fontId="5" fillId="3" borderId="30" xfId="0" applyFont="1" applyFill="1" applyBorder="1" applyAlignment="1" applyProtection="1">
      <alignment horizontal="center"/>
    </xf>
    <xf numFmtId="0" fontId="5" fillId="3" borderId="26" xfId="0" applyFont="1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center"/>
    </xf>
    <xf numFmtId="0" fontId="3" fillId="5" borderId="7" xfId="0" applyFont="1" applyFill="1" applyBorder="1" applyAlignment="1" applyProtection="1">
      <alignment horizontal="right" wrapText="1"/>
    </xf>
    <xf numFmtId="0" fontId="3" fillId="5" borderId="14" xfId="0" applyFont="1" applyFill="1" applyBorder="1" applyAlignment="1" applyProtection="1">
      <alignment horizontal="right" wrapText="1"/>
    </xf>
    <xf numFmtId="0" fontId="3" fillId="5" borderId="8" xfId="0" applyFont="1" applyFill="1" applyBorder="1" applyAlignment="1" applyProtection="1">
      <alignment horizontal="right" wrapText="1"/>
    </xf>
    <xf numFmtId="166" fontId="0" fillId="4" borderId="29" xfId="0" applyNumberFormat="1" applyFill="1" applyBorder="1" applyAlignment="1" applyProtection="1">
      <alignment horizontal="right" vertical="center"/>
      <protection locked="0"/>
    </xf>
    <xf numFmtId="166" fontId="0" fillId="4" borderId="30" xfId="0" applyNumberFormat="1" applyFill="1" applyBorder="1" applyAlignment="1" applyProtection="1">
      <alignment horizontal="right" vertical="center"/>
      <protection locked="0"/>
    </xf>
    <xf numFmtId="166" fontId="0" fillId="4" borderId="26" xfId="0" applyNumberFormat="1" applyFill="1" applyBorder="1" applyAlignment="1" applyProtection="1">
      <alignment horizontal="right" vertical="center"/>
      <protection locked="0"/>
    </xf>
    <xf numFmtId="0" fontId="4" fillId="6" borderId="7" xfId="0" applyFont="1" applyFill="1" applyBorder="1" applyAlignment="1" applyProtection="1">
      <alignment horizontal="center"/>
    </xf>
    <xf numFmtId="0" fontId="4" fillId="6" borderId="8" xfId="0" applyFont="1" applyFill="1" applyBorder="1" applyAlignment="1" applyProtection="1">
      <alignment horizontal="center"/>
    </xf>
    <xf numFmtId="0" fontId="3" fillId="0" borderId="10" xfId="0" applyFont="1" applyBorder="1" applyAlignment="1" applyProtection="1">
      <alignment horizontal="right"/>
    </xf>
    <xf numFmtId="0" fontId="1" fillId="0" borderId="15" xfId="0" applyFont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/>
      <protection locked="0"/>
    </xf>
    <xf numFmtId="167" fontId="7" fillId="3" borderId="1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6">
    <dxf>
      <fill>
        <patternFill>
          <bgColor theme="4" tint="0.59996337778862885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389859</xdr:colOff>
      <xdr:row>0</xdr:row>
      <xdr:rowOff>0</xdr:rowOff>
    </xdr:from>
    <xdr:to>
      <xdr:col>7</xdr:col>
      <xdr:colOff>457199</xdr:colOff>
      <xdr:row>7</xdr:row>
      <xdr:rowOff>9525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3584976" y="0"/>
          <a:ext cx="1076990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pageSetUpPr fitToPage="1"/>
  </sheetPr>
  <dimension ref="A1:N90"/>
  <sheetViews>
    <sheetView rightToLeft="1" tabSelected="1" zoomScaleNormal="100" workbookViewId="0">
      <selection activeCell="K12" sqref="K12"/>
    </sheetView>
  </sheetViews>
  <sheetFormatPr defaultColWidth="9" defaultRowHeight="13.8" x14ac:dyDescent="0.25"/>
  <cols>
    <col min="1" max="1" width="8.59765625" style="7" customWidth="1"/>
    <col min="2" max="2" width="8.59765625" style="1" customWidth="1"/>
    <col min="3" max="3" width="6.59765625" style="7" customWidth="1"/>
    <col min="4" max="8" width="6.59765625" style="1" customWidth="1"/>
    <col min="9" max="9" width="7.59765625" style="1" customWidth="1"/>
    <col min="10" max="10" width="4.59765625" style="1" customWidth="1"/>
    <col min="11" max="11" width="14.59765625" style="1" customWidth="1"/>
    <col min="12" max="12" width="9.59765625" style="1" customWidth="1"/>
    <col min="13" max="13" width="19.59765625" style="1" customWidth="1"/>
    <col min="14" max="14" width="14.59765625" style="1" customWidth="1"/>
    <col min="15" max="16384" width="9" style="1"/>
  </cols>
  <sheetData>
    <row r="1" spans="1:14" ht="16.2" thickBot="1" x14ac:dyDescent="0.35">
      <c r="A1" s="80" t="s">
        <v>8</v>
      </c>
      <c r="B1" s="80"/>
      <c r="C1" s="80"/>
      <c r="D1" s="80"/>
      <c r="G1" s="25"/>
      <c r="H1" s="25"/>
      <c r="I1" s="25"/>
      <c r="J1" s="26"/>
      <c r="K1" s="61" t="s">
        <v>5</v>
      </c>
      <c r="L1" s="62"/>
      <c r="M1" s="62"/>
      <c r="N1" s="63"/>
    </row>
    <row r="2" spans="1:14" ht="14.25" customHeight="1" thickBot="1" x14ac:dyDescent="0.3">
      <c r="A2" s="9" t="s">
        <v>35</v>
      </c>
      <c r="B2" s="81" t="s">
        <v>7</v>
      </c>
      <c r="C2" s="81"/>
      <c r="D2" s="81"/>
      <c r="G2" s="4"/>
      <c r="H2" s="4"/>
      <c r="I2" s="4"/>
      <c r="J2" s="27"/>
      <c r="K2" s="64" t="s">
        <v>14</v>
      </c>
      <c r="L2" s="65"/>
      <c r="M2" s="65"/>
      <c r="N2" s="66"/>
    </row>
    <row r="3" spans="1:14" ht="14.25" customHeight="1" thickBot="1" x14ac:dyDescent="0.3">
      <c r="A3" s="9" t="s">
        <v>36</v>
      </c>
      <c r="B3" s="82" t="s">
        <v>39</v>
      </c>
      <c r="C3" s="82"/>
      <c r="D3" s="82"/>
      <c r="G3" s="4"/>
      <c r="H3" s="4"/>
      <c r="I3" s="4"/>
      <c r="J3" s="27"/>
      <c r="K3" s="64" t="s">
        <v>52</v>
      </c>
      <c r="L3" s="65"/>
      <c r="M3" s="65"/>
      <c r="N3" s="66"/>
    </row>
    <row r="4" spans="1:14" ht="14.25" customHeight="1" thickBot="1" x14ac:dyDescent="0.3">
      <c r="A4" s="9" t="s">
        <v>37</v>
      </c>
      <c r="B4" s="83">
        <v>43831</v>
      </c>
      <c r="C4" s="83"/>
      <c r="D4" s="83"/>
      <c r="G4" s="4"/>
      <c r="H4" s="4"/>
      <c r="I4" s="4"/>
      <c r="J4" s="27"/>
      <c r="K4" s="64" t="s">
        <v>15</v>
      </c>
      <c r="L4" s="65"/>
      <c r="M4" s="65"/>
      <c r="N4" s="66"/>
    </row>
    <row r="5" spans="1:14" ht="14.25" customHeight="1" thickBot="1" x14ac:dyDescent="0.3">
      <c r="A5" s="79" t="s">
        <v>12</v>
      </c>
      <c r="B5" s="79"/>
      <c r="C5" s="79"/>
      <c r="D5" s="16">
        <f>SUM(J12:J42)</f>
        <v>0</v>
      </c>
      <c r="G5" s="4"/>
      <c r="H5" s="4"/>
      <c r="I5" s="4"/>
      <c r="J5" s="27"/>
      <c r="K5" s="64" t="s">
        <v>33</v>
      </c>
      <c r="L5" s="65"/>
      <c r="M5" s="65"/>
      <c r="N5" s="66"/>
    </row>
    <row r="6" spans="1:14" ht="14.25" customHeight="1" thickBot="1" x14ac:dyDescent="0.3">
      <c r="A6" s="79" t="s">
        <v>6</v>
      </c>
      <c r="B6" s="79"/>
      <c r="C6" s="79"/>
      <c r="D6" s="17">
        <f>SUM(I12:I42)</f>
        <v>0</v>
      </c>
      <c r="G6" s="4"/>
      <c r="H6" s="4"/>
      <c r="I6" s="4"/>
      <c r="J6" s="27"/>
      <c r="K6" s="67" t="s">
        <v>24</v>
      </c>
      <c r="L6" s="68"/>
      <c r="M6" s="68"/>
      <c r="N6" s="69"/>
    </row>
    <row r="7" spans="1:14" ht="14.25" customHeight="1" thickBot="1" x14ac:dyDescent="0.3">
      <c r="A7" s="79" t="s">
        <v>13</v>
      </c>
      <c r="B7" s="79"/>
      <c r="C7" s="79"/>
      <c r="D7" s="18">
        <f>COUNT(D12:D42, F12:F42, H12:H42)</f>
        <v>0</v>
      </c>
      <c r="G7" s="4"/>
      <c r="H7" s="4"/>
      <c r="I7" s="4"/>
      <c r="J7" s="4"/>
      <c r="K7" s="70"/>
      <c r="L7" s="70"/>
      <c r="M7" s="70"/>
      <c r="N7" s="70"/>
    </row>
    <row r="8" spans="1:14" ht="14.4" thickBot="1" x14ac:dyDescent="0.3">
      <c r="A8" s="6"/>
      <c r="B8" s="2"/>
      <c r="C8" s="6"/>
      <c r="D8" s="5"/>
      <c r="E8" s="8"/>
      <c r="F8" s="3">
        <v>10</v>
      </c>
      <c r="G8" s="2"/>
      <c r="H8" s="3">
        <v>10</v>
      </c>
      <c r="I8" s="2"/>
      <c r="J8" s="2"/>
      <c r="K8" s="52" t="s">
        <v>30</v>
      </c>
      <c r="L8" s="44">
        <f>COUNTIF(K12:K42, "ישראל")</f>
        <v>0</v>
      </c>
      <c r="M8" s="2"/>
      <c r="N8" s="53" t="s">
        <v>38</v>
      </c>
    </row>
    <row r="9" spans="1:14" ht="14.4" thickBot="1" x14ac:dyDescent="0.3">
      <c r="A9" s="6"/>
      <c r="B9" s="2"/>
      <c r="C9" s="6"/>
      <c r="D9" s="5"/>
      <c r="E9" s="8"/>
      <c r="F9" s="3"/>
      <c r="G9" s="2"/>
      <c r="H9" s="3"/>
      <c r="I9" s="2"/>
      <c r="J9" s="2"/>
      <c r="K9" s="43" t="s">
        <v>31</v>
      </c>
      <c r="L9" s="44">
        <f>COUNTIF(K12:K42, "בין לאומי")</f>
        <v>0</v>
      </c>
      <c r="M9" s="2"/>
      <c r="N9" s="54" t="s">
        <v>40</v>
      </c>
    </row>
    <row r="10" spans="1:14" ht="14.4" thickBot="1" x14ac:dyDescent="0.3">
      <c r="A10" s="5"/>
      <c r="B10" s="10"/>
      <c r="C10" s="77" t="s">
        <v>9</v>
      </c>
      <c r="D10" s="78"/>
      <c r="E10" s="77" t="s">
        <v>10</v>
      </c>
      <c r="F10" s="78"/>
      <c r="G10" s="77" t="s">
        <v>11</v>
      </c>
      <c r="H10" s="78"/>
      <c r="I10" s="2"/>
      <c r="J10" s="2"/>
      <c r="K10" s="2"/>
      <c r="L10" s="2"/>
      <c r="M10" s="2"/>
    </row>
    <row r="11" spans="1:14" ht="14.4" thickBot="1" x14ac:dyDescent="0.3">
      <c r="A11" s="37" t="s">
        <v>0</v>
      </c>
      <c r="B11" s="38" t="s">
        <v>4</v>
      </c>
      <c r="C11" s="39" t="s">
        <v>1</v>
      </c>
      <c r="D11" s="38" t="s">
        <v>2</v>
      </c>
      <c r="E11" s="39" t="s">
        <v>1</v>
      </c>
      <c r="F11" s="38" t="s">
        <v>2</v>
      </c>
      <c r="G11" s="39" t="s">
        <v>1</v>
      </c>
      <c r="H11" s="40" t="s">
        <v>2</v>
      </c>
      <c r="I11" s="51" t="s">
        <v>34</v>
      </c>
      <c r="J11" s="38" t="s">
        <v>3</v>
      </c>
      <c r="K11" s="50" t="s">
        <v>26</v>
      </c>
      <c r="L11" s="71" t="s">
        <v>28</v>
      </c>
      <c r="M11" s="72"/>
      <c r="N11" s="73"/>
    </row>
    <row r="12" spans="1:14" s="20" customFormat="1" ht="20.100000000000001" customHeight="1" x14ac:dyDescent="0.25">
      <c r="A12" s="33">
        <f>B4</f>
        <v>43831</v>
      </c>
      <c r="B12" s="34">
        <f>A12</f>
        <v>43831</v>
      </c>
      <c r="C12" s="35"/>
      <c r="D12" s="36"/>
      <c r="E12" s="35"/>
      <c r="F12" s="36"/>
      <c r="G12" s="35"/>
      <c r="H12" s="36"/>
      <c r="I12" s="19">
        <f t="shared" ref="I12:I42" si="0">(D12-C12)*24+(F12-E12)*24+(H12-G12)*24</f>
        <v>0</v>
      </c>
      <c r="J12" s="42">
        <f>IF(OR(K12="ישראל",K12="בין לאומי"),1,0)</f>
        <v>0</v>
      </c>
      <c r="K12" s="47" t="s">
        <v>29</v>
      </c>
      <c r="L12" s="74"/>
      <c r="M12" s="75"/>
      <c r="N12" s="76"/>
    </row>
    <row r="13" spans="1:14" s="20" customFormat="1" ht="20.100000000000001" customHeight="1" x14ac:dyDescent="0.25">
      <c r="A13" s="21">
        <f>A12+1</f>
        <v>43832</v>
      </c>
      <c r="B13" s="22">
        <f t="shared" ref="B13:B42" si="1">A13</f>
        <v>43832</v>
      </c>
      <c r="C13" s="30"/>
      <c r="D13" s="28"/>
      <c r="E13" s="30"/>
      <c r="F13" s="28"/>
      <c r="G13" s="30"/>
      <c r="H13" s="28"/>
      <c r="I13" s="19">
        <f t="shared" si="0"/>
        <v>0</v>
      </c>
      <c r="J13" s="42">
        <f t="shared" ref="J13:J42" si="2">IF(OR(K13="ישראל",K13="בין לאומי"),1,0)</f>
        <v>0</v>
      </c>
      <c r="K13" s="48" t="s">
        <v>29</v>
      </c>
      <c r="L13" s="58"/>
      <c r="M13" s="59"/>
      <c r="N13" s="60"/>
    </row>
    <row r="14" spans="1:14" s="20" customFormat="1" ht="20.100000000000001" customHeight="1" x14ac:dyDescent="0.25">
      <c r="A14" s="21">
        <f t="shared" ref="A14:A42" si="3">A13+1</f>
        <v>43833</v>
      </c>
      <c r="B14" s="22">
        <f t="shared" si="1"/>
        <v>43833</v>
      </c>
      <c r="C14" s="30"/>
      <c r="D14" s="28"/>
      <c r="E14" s="30"/>
      <c r="F14" s="28"/>
      <c r="G14" s="30"/>
      <c r="H14" s="28"/>
      <c r="I14" s="19">
        <f t="shared" si="0"/>
        <v>0</v>
      </c>
      <c r="J14" s="42">
        <f t="shared" si="2"/>
        <v>0</v>
      </c>
      <c r="K14" s="48" t="s">
        <v>29</v>
      </c>
      <c r="L14" s="58"/>
      <c r="M14" s="59"/>
      <c r="N14" s="60"/>
    </row>
    <row r="15" spans="1:14" s="20" customFormat="1" ht="20.100000000000001" customHeight="1" x14ac:dyDescent="0.25">
      <c r="A15" s="21">
        <f t="shared" si="3"/>
        <v>43834</v>
      </c>
      <c r="B15" s="22">
        <f t="shared" si="1"/>
        <v>43834</v>
      </c>
      <c r="C15" s="30"/>
      <c r="D15" s="28"/>
      <c r="E15" s="30"/>
      <c r="F15" s="28"/>
      <c r="G15" s="30"/>
      <c r="H15" s="28"/>
      <c r="I15" s="19">
        <f t="shared" si="0"/>
        <v>0</v>
      </c>
      <c r="J15" s="42">
        <f t="shared" si="2"/>
        <v>0</v>
      </c>
      <c r="K15" s="48" t="s">
        <v>29</v>
      </c>
      <c r="L15" s="58"/>
      <c r="M15" s="59"/>
      <c r="N15" s="60"/>
    </row>
    <row r="16" spans="1:14" s="20" customFormat="1" ht="20.100000000000001" customHeight="1" x14ac:dyDescent="0.25">
      <c r="A16" s="21">
        <f t="shared" si="3"/>
        <v>43835</v>
      </c>
      <c r="B16" s="22">
        <f t="shared" si="1"/>
        <v>43835</v>
      </c>
      <c r="C16" s="30"/>
      <c r="D16" s="28"/>
      <c r="E16" s="30"/>
      <c r="F16" s="28"/>
      <c r="G16" s="30"/>
      <c r="H16" s="28"/>
      <c r="I16" s="19">
        <f t="shared" si="0"/>
        <v>0</v>
      </c>
      <c r="J16" s="42">
        <f t="shared" si="2"/>
        <v>0</v>
      </c>
      <c r="K16" s="48" t="s">
        <v>29</v>
      </c>
      <c r="L16" s="58"/>
      <c r="M16" s="59"/>
      <c r="N16" s="60"/>
    </row>
    <row r="17" spans="1:14" s="20" customFormat="1" ht="20.100000000000001" customHeight="1" x14ac:dyDescent="0.25">
      <c r="A17" s="21">
        <f t="shared" si="3"/>
        <v>43836</v>
      </c>
      <c r="B17" s="22">
        <f t="shared" si="1"/>
        <v>43836</v>
      </c>
      <c r="C17" s="30"/>
      <c r="D17" s="28"/>
      <c r="E17" s="30"/>
      <c r="F17" s="28"/>
      <c r="G17" s="30"/>
      <c r="H17" s="28"/>
      <c r="I17" s="19">
        <f t="shared" si="0"/>
        <v>0</v>
      </c>
      <c r="J17" s="42">
        <f t="shared" si="2"/>
        <v>0</v>
      </c>
      <c r="K17" s="48" t="s">
        <v>29</v>
      </c>
      <c r="L17" s="58"/>
      <c r="M17" s="59"/>
      <c r="N17" s="60"/>
    </row>
    <row r="18" spans="1:14" s="20" customFormat="1" ht="20.100000000000001" customHeight="1" x14ac:dyDescent="0.25">
      <c r="A18" s="21">
        <f t="shared" si="3"/>
        <v>43837</v>
      </c>
      <c r="B18" s="22">
        <f t="shared" si="1"/>
        <v>43837</v>
      </c>
      <c r="C18" s="30"/>
      <c r="D18" s="28"/>
      <c r="E18" s="30"/>
      <c r="F18" s="28"/>
      <c r="G18" s="30"/>
      <c r="H18" s="28"/>
      <c r="I18" s="19">
        <f t="shared" si="0"/>
        <v>0</v>
      </c>
      <c r="J18" s="42">
        <f t="shared" si="2"/>
        <v>0</v>
      </c>
      <c r="K18" s="48" t="s">
        <v>29</v>
      </c>
      <c r="L18" s="58"/>
      <c r="M18" s="59"/>
      <c r="N18" s="60"/>
    </row>
    <row r="19" spans="1:14" s="20" customFormat="1" ht="20.100000000000001" customHeight="1" x14ac:dyDescent="0.25">
      <c r="A19" s="21">
        <f t="shared" si="3"/>
        <v>43838</v>
      </c>
      <c r="B19" s="22">
        <f t="shared" si="1"/>
        <v>43838</v>
      </c>
      <c r="C19" s="30"/>
      <c r="D19" s="28"/>
      <c r="E19" s="30"/>
      <c r="F19" s="28"/>
      <c r="G19" s="30"/>
      <c r="H19" s="28"/>
      <c r="I19" s="19">
        <f t="shared" si="0"/>
        <v>0</v>
      </c>
      <c r="J19" s="42">
        <f t="shared" si="2"/>
        <v>0</v>
      </c>
      <c r="K19" s="48" t="s">
        <v>29</v>
      </c>
      <c r="L19" s="58"/>
      <c r="M19" s="59"/>
      <c r="N19" s="60"/>
    </row>
    <row r="20" spans="1:14" s="20" customFormat="1" ht="20.100000000000001" customHeight="1" x14ac:dyDescent="0.25">
      <c r="A20" s="21">
        <f t="shared" si="3"/>
        <v>43839</v>
      </c>
      <c r="B20" s="22">
        <f t="shared" si="1"/>
        <v>43839</v>
      </c>
      <c r="C20" s="30"/>
      <c r="D20" s="28"/>
      <c r="E20" s="30"/>
      <c r="F20" s="28"/>
      <c r="G20" s="30"/>
      <c r="H20" s="28"/>
      <c r="I20" s="19">
        <f t="shared" si="0"/>
        <v>0</v>
      </c>
      <c r="J20" s="42">
        <f t="shared" si="2"/>
        <v>0</v>
      </c>
      <c r="K20" s="48" t="s">
        <v>29</v>
      </c>
      <c r="L20" s="58"/>
      <c r="M20" s="59"/>
      <c r="N20" s="60"/>
    </row>
    <row r="21" spans="1:14" s="20" customFormat="1" ht="20.100000000000001" customHeight="1" x14ac:dyDescent="0.25">
      <c r="A21" s="21">
        <f t="shared" si="3"/>
        <v>43840</v>
      </c>
      <c r="B21" s="22">
        <f t="shared" si="1"/>
        <v>43840</v>
      </c>
      <c r="C21" s="30"/>
      <c r="D21" s="28"/>
      <c r="E21" s="30"/>
      <c r="F21" s="28"/>
      <c r="G21" s="30"/>
      <c r="H21" s="28"/>
      <c r="I21" s="19">
        <f t="shared" si="0"/>
        <v>0</v>
      </c>
      <c r="J21" s="42">
        <f t="shared" si="2"/>
        <v>0</v>
      </c>
      <c r="K21" s="48" t="s">
        <v>29</v>
      </c>
      <c r="L21" s="58"/>
      <c r="M21" s="59"/>
      <c r="N21" s="60"/>
    </row>
    <row r="22" spans="1:14" s="20" customFormat="1" ht="20.100000000000001" customHeight="1" x14ac:dyDescent="0.25">
      <c r="A22" s="21">
        <f t="shared" si="3"/>
        <v>43841</v>
      </c>
      <c r="B22" s="22">
        <f t="shared" si="1"/>
        <v>43841</v>
      </c>
      <c r="C22" s="30"/>
      <c r="D22" s="28"/>
      <c r="E22" s="30"/>
      <c r="F22" s="28"/>
      <c r="G22" s="30"/>
      <c r="H22" s="28"/>
      <c r="I22" s="19">
        <f t="shared" si="0"/>
        <v>0</v>
      </c>
      <c r="J22" s="42">
        <f t="shared" si="2"/>
        <v>0</v>
      </c>
      <c r="K22" s="48" t="s">
        <v>29</v>
      </c>
      <c r="L22" s="58"/>
      <c r="M22" s="59"/>
      <c r="N22" s="60"/>
    </row>
    <row r="23" spans="1:14" s="20" customFormat="1" ht="20.100000000000001" customHeight="1" x14ac:dyDescent="0.25">
      <c r="A23" s="21">
        <f t="shared" si="3"/>
        <v>43842</v>
      </c>
      <c r="B23" s="22">
        <f t="shared" si="1"/>
        <v>43842</v>
      </c>
      <c r="C23" s="30"/>
      <c r="D23" s="28"/>
      <c r="E23" s="30"/>
      <c r="F23" s="28"/>
      <c r="G23" s="30"/>
      <c r="H23" s="28"/>
      <c r="I23" s="19">
        <f t="shared" si="0"/>
        <v>0</v>
      </c>
      <c r="J23" s="42">
        <f t="shared" si="2"/>
        <v>0</v>
      </c>
      <c r="K23" s="48" t="s">
        <v>29</v>
      </c>
      <c r="L23" s="58"/>
      <c r="M23" s="59"/>
      <c r="N23" s="60"/>
    </row>
    <row r="24" spans="1:14" s="20" customFormat="1" ht="20.100000000000001" customHeight="1" x14ac:dyDescent="0.25">
      <c r="A24" s="21">
        <f t="shared" si="3"/>
        <v>43843</v>
      </c>
      <c r="B24" s="22">
        <f t="shared" si="1"/>
        <v>43843</v>
      </c>
      <c r="C24" s="30"/>
      <c r="D24" s="28"/>
      <c r="E24" s="30"/>
      <c r="F24" s="28"/>
      <c r="G24" s="30"/>
      <c r="H24" s="28"/>
      <c r="I24" s="19">
        <f t="shared" si="0"/>
        <v>0</v>
      </c>
      <c r="J24" s="42">
        <f t="shared" si="2"/>
        <v>0</v>
      </c>
      <c r="K24" s="48" t="s">
        <v>29</v>
      </c>
      <c r="L24" s="58"/>
      <c r="M24" s="59"/>
      <c r="N24" s="60"/>
    </row>
    <row r="25" spans="1:14" s="20" customFormat="1" ht="20.100000000000001" customHeight="1" x14ac:dyDescent="0.25">
      <c r="A25" s="21">
        <f t="shared" si="3"/>
        <v>43844</v>
      </c>
      <c r="B25" s="22">
        <f t="shared" si="1"/>
        <v>43844</v>
      </c>
      <c r="C25" s="30"/>
      <c r="D25" s="28"/>
      <c r="E25" s="30"/>
      <c r="F25" s="28"/>
      <c r="G25" s="30"/>
      <c r="H25" s="28"/>
      <c r="I25" s="19">
        <f t="shared" si="0"/>
        <v>0</v>
      </c>
      <c r="J25" s="42">
        <f t="shared" si="2"/>
        <v>0</v>
      </c>
      <c r="K25" s="48" t="s">
        <v>29</v>
      </c>
      <c r="L25" s="58"/>
      <c r="M25" s="59"/>
      <c r="N25" s="60"/>
    </row>
    <row r="26" spans="1:14" s="20" customFormat="1" ht="20.100000000000001" customHeight="1" x14ac:dyDescent="0.25">
      <c r="A26" s="21">
        <f t="shared" si="3"/>
        <v>43845</v>
      </c>
      <c r="B26" s="22">
        <f t="shared" si="1"/>
        <v>43845</v>
      </c>
      <c r="C26" s="30"/>
      <c r="D26" s="28"/>
      <c r="E26" s="30"/>
      <c r="F26" s="28"/>
      <c r="G26" s="30"/>
      <c r="H26" s="28"/>
      <c r="I26" s="19">
        <f t="shared" si="0"/>
        <v>0</v>
      </c>
      <c r="J26" s="42">
        <f t="shared" si="2"/>
        <v>0</v>
      </c>
      <c r="K26" s="48" t="s">
        <v>29</v>
      </c>
      <c r="L26" s="58"/>
      <c r="M26" s="59"/>
      <c r="N26" s="60"/>
    </row>
    <row r="27" spans="1:14" s="20" customFormat="1" ht="20.100000000000001" customHeight="1" x14ac:dyDescent="0.25">
      <c r="A27" s="21">
        <f t="shared" si="3"/>
        <v>43846</v>
      </c>
      <c r="B27" s="22">
        <f t="shared" si="1"/>
        <v>43846</v>
      </c>
      <c r="C27" s="30"/>
      <c r="D27" s="28"/>
      <c r="E27" s="30"/>
      <c r="F27" s="28"/>
      <c r="G27" s="30"/>
      <c r="H27" s="28"/>
      <c r="I27" s="19">
        <f t="shared" si="0"/>
        <v>0</v>
      </c>
      <c r="J27" s="42">
        <f t="shared" si="2"/>
        <v>0</v>
      </c>
      <c r="K27" s="48" t="s">
        <v>29</v>
      </c>
      <c r="L27" s="58"/>
      <c r="M27" s="59"/>
      <c r="N27" s="60"/>
    </row>
    <row r="28" spans="1:14" s="20" customFormat="1" ht="20.100000000000001" customHeight="1" x14ac:dyDescent="0.25">
      <c r="A28" s="21">
        <f t="shared" si="3"/>
        <v>43847</v>
      </c>
      <c r="B28" s="22">
        <f t="shared" si="1"/>
        <v>43847</v>
      </c>
      <c r="C28" s="30"/>
      <c r="D28" s="28"/>
      <c r="E28" s="30"/>
      <c r="F28" s="28"/>
      <c r="G28" s="30"/>
      <c r="H28" s="28"/>
      <c r="I28" s="19">
        <f t="shared" si="0"/>
        <v>0</v>
      </c>
      <c r="J28" s="42">
        <f t="shared" si="2"/>
        <v>0</v>
      </c>
      <c r="K28" s="48" t="s">
        <v>29</v>
      </c>
      <c r="L28" s="58"/>
      <c r="M28" s="59"/>
      <c r="N28" s="60"/>
    </row>
    <row r="29" spans="1:14" s="20" customFormat="1" ht="20.100000000000001" customHeight="1" x14ac:dyDescent="0.25">
      <c r="A29" s="21">
        <f t="shared" si="3"/>
        <v>43848</v>
      </c>
      <c r="B29" s="22">
        <f t="shared" si="1"/>
        <v>43848</v>
      </c>
      <c r="C29" s="30"/>
      <c r="D29" s="28"/>
      <c r="E29" s="30"/>
      <c r="F29" s="28"/>
      <c r="G29" s="30"/>
      <c r="H29" s="28"/>
      <c r="I29" s="19">
        <f t="shared" si="0"/>
        <v>0</v>
      </c>
      <c r="J29" s="42">
        <f t="shared" si="2"/>
        <v>0</v>
      </c>
      <c r="K29" s="48" t="s">
        <v>29</v>
      </c>
      <c r="L29" s="58"/>
      <c r="M29" s="59"/>
      <c r="N29" s="60"/>
    </row>
    <row r="30" spans="1:14" s="20" customFormat="1" ht="20.100000000000001" customHeight="1" x14ac:dyDescent="0.25">
      <c r="A30" s="21">
        <f t="shared" si="3"/>
        <v>43849</v>
      </c>
      <c r="B30" s="22">
        <f t="shared" si="1"/>
        <v>43849</v>
      </c>
      <c r="C30" s="30"/>
      <c r="D30" s="28"/>
      <c r="E30" s="30"/>
      <c r="F30" s="28"/>
      <c r="G30" s="30"/>
      <c r="H30" s="28"/>
      <c r="I30" s="19">
        <f t="shared" si="0"/>
        <v>0</v>
      </c>
      <c r="J30" s="42">
        <f t="shared" si="2"/>
        <v>0</v>
      </c>
      <c r="K30" s="48" t="s">
        <v>29</v>
      </c>
      <c r="L30" s="58"/>
      <c r="M30" s="59"/>
      <c r="N30" s="60"/>
    </row>
    <row r="31" spans="1:14" s="20" customFormat="1" ht="20.100000000000001" customHeight="1" x14ac:dyDescent="0.25">
      <c r="A31" s="21">
        <f t="shared" si="3"/>
        <v>43850</v>
      </c>
      <c r="B31" s="22">
        <f t="shared" si="1"/>
        <v>43850</v>
      </c>
      <c r="C31" s="30"/>
      <c r="D31" s="28"/>
      <c r="E31" s="30"/>
      <c r="F31" s="28"/>
      <c r="G31" s="30"/>
      <c r="H31" s="28"/>
      <c r="I31" s="19">
        <f t="shared" si="0"/>
        <v>0</v>
      </c>
      <c r="J31" s="42">
        <f t="shared" si="2"/>
        <v>0</v>
      </c>
      <c r="K31" s="48" t="s">
        <v>29</v>
      </c>
      <c r="L31" s="58"/>
      <c r="M31" s="59"/>
      <c r="N31" s="60"/>
    </row>
    <row r="32" spans="1:14" s="20" customFormat="1" ht="20.100000000000001" customHeight="1" x14ac:dyDescent="0.25">
      <c r="A32" s="21">
        <f t="shared" si="3"/>
        <v>43851</v>
      </c>
      <c r="B32" s="22">
        <f t="shared" si="1"/>
        <v>43851</v>
      </c>
      <c r="C32" s="30"/>
      <c r="D32" s="28"/>
      <c r="E32" s="30"/>
      <c r="F32" s="28"/>
      <c r="G32" s="30"/>
      <c r="H32" s="28"/>
      <c r="I32" s="19">
        <f t="shared" si="0"/>
        <v>0</v>
      </c>
      <c r="J32" s="42">
        <f t="shared" si="2"/>
        <v>0</v>
      </c>
      <c r="K32" s="48" t="s">
        <v>29</v>
      </c>
      <c r="L32" s="58"/>
      <c r="M32" s="59"/>
      <c r="N32" s="60"/>
    </row>
    <row r="33" spans="1:14" s="20" customFormat="1" ht="20.100000000000001" customHeight="1" x14ac:dyDescent="0.25">
      <c r="A33" s="21">
        <f t="shared" si="3"/>
        <v>43852</v>
      </c>
      <c r="B33" s="22">
        <f t="shared" si="1"/>
        <v>43852</v>
      </c>
      <c r="C33" s="30"/>
      <c r="D33" s="28"/>
      <c r="E33" s="30"/>
      <c r="F33" s="28"/>
      <c r="G33" s="30"/>
      <c r="H33" s="28"/>
      <c r="I33" s="19">
        <f t="shared" si="0"/>
        <v>0</v>
      </c>
      <c r="J33" s="42">
        <f t="shared" si="2"/>
        <v>0</v>
      </c>
      <c r="K33" s="48" t="s">
        <v>29</v>
      </c>
      <c r="L33" s="58"/>
      <c r="M33" s="59"/>
      <c r="N33" s="60"/>
    </row>
    <row r="34" spans="1:14" s="20" customFormat="1" ht="20.100000000000001" customHeight="1" x14ac:dyDescent="0.25">
      <c r="A34" s="21">
        <f t="shared" si="3"/>
        <v>43853</v>
      </c>
      <c r="B34" s="22">
        <f t="shared" si="1"/>
        <v>43853</v>
      </c>
      <c r="C34" s="30"/>
      <c r="D34" s="28"/>
      <c r="E34" s="30"/>
      <c r="F34" s="28"/>
      <c r="G34" s="30"/>
      <c r="H34" s="28"/>
      <c r="I34" s="19">
        <f t="shared" si="0"/>
        <v>0</v>
      </c>
      <c r="J34" s="42">
        <f t="shared" si="2"/>
        <v>0</v>
      </c>
      <c r="K34" s="48" t="s">
        <v>29</v>
      </c>
      <c r="L34" s="58"/>
      <c r="M34" s="59"/>
      <c r="N34" s="60"/>
    </row>
    <row r="35" spans="1:14" s="20" customFormat="1" ht="20.100000000000001" customHeight="1" x14ac:dyDescent="0.25">
      <c r="A35" s="21">
        <f t="shared" si="3"/>
        <v>43854</v>
      </c>
      <c r="B35" s="22">
        <f t="shared" si="1"/>
        <v>43854</v>
      </c>
      <c r="C35" s="30"/>
      <c r="D35" s="28"/>
      <c r="E35" s="30"/>
      <c r="F35" s="28"/>
      <c r="G35" s="30"/>
      <c r="H35" s="28"/>
      <c r="I35" s="19">
        <f t="shared" si="0"/>
        <v>0</v>
      </c>
      <c r="J35" s="42">
        <f t="shared" si="2"/>
        <v>0</v>
      </c>
      <c r="K35" s="48" t="s">
        <v>29</v>
      </c>
      <c r="L35" s="58"/>
      <c r="M35" s="59"/>
      <c r="N35" s="60"/>
    </row>
    <row r="36" spans="1:14" s="20" customFormat="1" ht="20.100000000000001" customHeight="1" x14ac:dyDescent="0.25">
      <c r="A36" s="21">
        <f t="shared" si="3"/>
        <v>43855</v>
      </c>
      <c r="B36" s="22">
        <f t="shared" si="1"/>
        <v>43855</v>
      </c>
      <c r="C36" s="30"/>
      <c r="D36" s="28"/>
      <c r="E36" s="30"/>
      <c r="F36" s="28"/>
      <c r="G36" s="30"/>
      <c r="H36" s="28"/>
      <c r="I36" s="19">
        <f t="shared" si="0"/>
        <v>0</v>
      </c>
      <c r="J36" s="42">
        <f t="shared" si="2"/>
        <v>0</v>
      </c>
      <c r="K36" s="48" t="s">
        <v>29</v>
      </c>
      <c r="L36" s="58"/>
      <c r="M36" s="59"/>
      <c r="N36" s="60"/>
    </row>
    <row r="37" spans="1:14" s="20" customFormat="1" ht="20.100000000000001" customHeight="1" x14ac:dyDescent="0.25">
      <c r="A37" s="21">
        <f t="shared" si="3"/>
        <v>43856</v>
      </c>
      <c r="B37" s="22">
        <f t="shared" si="1"/>
        <v>43856</v>
      </c>
      <c r="C37" s="30"/>
      <c r="D37" s="28"/>
      <c r="E37" s="30"/>
      <c r="F37" s="28"/>
      <c r="G37" s="30"/>
      <c r="H37" s="28"/>
      <c r="I37" s="19">
        <f t="shared" si="0"/>
        <v>0</v>
      </c>
      <c r="J37" s="42">
        <f t="shared" si="2"/>
        <v>0</v>
      </c>
      <c r="K37" s="48" t="s">
        <v>29</v>
      </c>
      <c r="L37" s="58"/>
      <c r="M37" s="59"/>
      <c r="N37" s="60"/>
    </row>
    <row r="38" spans="1:14" s="20" customFormat="1" ht="20.100000000000001" customHeight="1" x14ac:dyDescent="0.25">
      <c r="A38" s="21">
        <f t="shared" si="3"/>
        <v>43857</v>
      </c>
      <c r="B38" s="22">
        <f t="shared" si="1"/>
        <v>43857</v>
      </c>
      <c r="C38" s="30"/>
      <c r="D38" s="28"/>
      <c r="E38" s="30"/>
      <c r="F38" s="28"/>
      <c r="G38" s="30"/>
      <c r="H38" s="28"/>
      <c r="I38" s="19">
        <f t="shared" si="0"/>
        <v>0</v>
      </c>
      <c r="J38" s="42">
        <f t="shared" si="2"/>
        <v>0</v>
      </c>
      <c r="K38" s="48" t="s">
        <v>29</v>
      </c>
      <c r="L38" s="58"/>
      <c r="M38" s="59"/>
      <c r="N38" s="60"/>
    </row>
    <row r="39" spans="1:14" s="20" customFormat="1" ht="20.100000000000001" customHeight="1" x14ac:dyDescent="0.25">
      <c r="A39" s="21">
        <f t="shared" si="3"/>
        <v>43858</v>
      </c>
      <c r="B39" s="22">
        <f t="shared" si="1"/>
        <v>43858</v>
      </c>
      <c r="C39" s="30"/>
      <c r="D39" s="28"/>
      <c r="E39" s="30"/>
      <c r="F39" s="28"/>
      <c r="G39" s="30"/>
      <c r="H39" s="28"/>
      <c r="I39" s="19">
        <f t="shared" si="0"/>
        <v>0</v>
      </c>
      <c r="J39" s="42">
        <f t="shared" si="2"/>
        <v>0</v>
      </c>
      <c r="K39" s="48" t="s">
        <v>29</v>
      </c>
      <c r="L39" s="58"/>
      <c r="M39" s="59"/>
      <c r="N39" s="60"/>
    </row>
    <row r="40" spans="1:14" s="20" customFormat="1" ht="20.100000000000001" customHeight="1" x14ac:dyDescent="0.25">
      <c r="A40" s="21">
        <f t="shared" si="3"/>
        <v>43859</v>
      </c>
      <c r="B40" s="22">
        <f t="shared" si="1"/>
        <v>43859</v>
      </c>
      <c r="C40" s="30"/>
      <c r="D40" s="28"/>
      <c r="E40" s="30"/>
      <c r="F40" s="28"/>
      <c r="G40" s="30"/>
      <c r="H40" s="28"/>
      <c r="I40" s="19">
        <f t="shared" si="0"/>
        <v>0</v>
      </c>
      <c r="J40" s="42">
        <f t="shared" si="2"/>
        <v>0</v>
      </c>
      <c r="K40" s="48" t="s">
        <v>29</v>
      </c>
      <c r="L40" s="58"/>
      <c r="M40" s="59"/>
      <c r="N40" s="60"/>
    </row>
    <row r="41" spans="1:14" s="20" customFormat="1" ht="20.100000000000001" customHeight="1" x14ac:dyDescent="0.25">
      <c r="A41" s="21">
        <f t="shared" si="3"/>
        <v>43860</v>
      </c>
      <c r="B41" s="22">
        <f t="shared" si="1"/>
        <v>43860</v>
      </c>
      <c r="C41" s="30"/>
      <c r="D41" s="28"/>
      <c r="E41" s="30"/>
      <c r="F41" s="28"/>
      <c r="G41" s="30"/>
      <c r="H41" s="28"/>
      <c r="I41" s="19">
        <f t="shared" si="0"/>
        <v>0</v>
      </c>
      <c r="J41" s="42">
        <f t="shared" si="2"/>
        <v>0</v>
      </c>
      <c r="K41" s="48" t="s">
        <v>29</v>
      </c>
      <c r="L41" s="58"/>
      <c r="M41" s="59"/>
      <c r="N41" s="60"/>
    </row>
    <row r="42" spans="1:14" s="20" customFormat="1" ht="20.100000000000001" customHeight="1" thickBot="1" x14ac:dyDescent="0.3">
      <c r="A42" s="23">
        <f t="shared" si="3"/>
        <v>43861</v>
      </c>
      <c r="B42" s="24">
        <f t="shared" si="1"/>
        <v>43861</v>
      </c>
      <c r="C42" s="32"/>
      <c r="D42" s="29"/>
      <c r="E42" s="32"/>
      <c r="F42" s="29"/>
      <c r="G42" s="32"/>
      <c r="H42" s="29"/>
      <c r="I42" s="19">
        <f t="shared" si="0"/>
        <v>0</v>
      </c>
      <c r="J42" s="42">
        <f t="shared" si="2"/>
        <v>0</v>
      </c>
      <c r="K42" s="49" t="s">
        <v>29</v>
      </c>
      <c r="L42" s="55"/>
      <c r="M42" s="56"/>
      <c r="N42" s="57"/>
    </row>
    <row r="43" spans="1:14" x14ac:dyDescent="0.25">
      <c r="A43" s="15"/>
      <c r="B43" s="11"/>
      <c r="C43" s="12"/>
      <c r="D43" s="11"/>
      <c r="E43" s="13"/>
      <c r="F43" s="31"/>
      <c r="G43" s="31"/>
      <c r="H43" s="31"/>
      <c r="I43" s="14"/>
      <c r="J43" s="14"/>
      <c r="K43" s="31"/>
      <c r="L43" s="45"/>
      <c r="M43" s="46"/>
    </row>
    <row r="47" spans="1:14" ht="15" customHeight="1" x14ac:dyDescent="0.25"/>
    <row r="80" spans="2:13" x14ac:dyDescent="0.25">
      <c r="B80" s="41" t="s">
        <v>39</v>
      </c>
      <c r="K80" s="41" t="s">
        <v>29</v>
      </c>
      <c r="M80" s="41" t="s">
        <v>40</v>
      </c>
    </row>
    <row r="81" spans="2:13" x14ac:dyDescent="0.25">
      <c r="B81" s="1" t="s">
        <v>16</v>
      </c>
      <c r="K81" s="1" t="s">
        <v>27</v>
      </c>
      <c r="M81" s="1" t="s">
        <v>41</v>
      </c>
    </row>
    <row r="82" spans="2:13" x14ac:dyDescent="0.25">
      <c r="B82" s="1" t="s">
        <v>17</v>
      </c>
      <c r="K82" s="1" t="s">
        <v>32</v>
      </c>
      <c r="M82" s="1" t="s">
        <v>42</v>
      </c>
    </row>
    <row r="83" spans="2:13" x14ac:dyDescent="0.25">
      <c r="B83" s="1" t="s">
        <v>18</v>
      </c>
      <c r="M83" s="1" t="s">
        <v>43</v>
      </c>
    </row>
    <row r="84" spans="2:13" x14ac:dyDescent="0.25">
      <c r="B84" s="1" t="s">
        <v>25</v>
      </c>
      <c r="M84" s="1" t="s">
        <v>44</v>
      </c>
    </row>
    <row r="85" spans="2:13" x14ac:dyDescent="0.25">
      <c r="B85" s="1" t="s">
        <v>19</v>
      </c>
      <c r="M85" s="1" t="s">
        <v>45</v>
      </c>
    </row>
    <row r="86" spans="2:13" x14ac:dyDescent="0.25">
      <c r="B86" s="1" t="s">
        <v>20</v>
      </c>
      <c r="M86" s="1" t="s">
        <v>46</v>
      </c>
    </row>
    <row r="87" spans="2:13" x14ac:dyDescent="0.25">
      <c r="B87" s="1" t="s">
        <v>21</v>
      </c>
      <c r="M87" s="1" t="s">
        <v>47</v>
      </c>
    </row>
    <row r="88" spans="2:13" x14ac:dyDescent="0.25">
      <c r="B88" s="1" t="s">
        <v>22</v>
      </c>
      <c r="M88" s="1" t="s">
        <v>48</v>
      </c>
    </row>
    <row r="89" spans="2:13" x14ac:dyDescent="0.25">
      <c r="B89" s="1" t="s">
        <v>23</v>
      </c>
      <c r="M89" s="1" t="s">
        <v>49</v>
      </c>
    </row>
    <row r="90" spans="2:13" x14ac:dyDescent="0.25">
      <c r="B90" s="1" t="s">
        <v>51</v>
      </c>
      <c r="M90" s="1" t="s">
        <v>50</v>
      </c>
    </row>
  </sheetData>
  <sheetProtection algorithmName="SHA-512" hashValue="ClZjcgXE+mTsBcSOEvk5OWOWNevZEDTPrfdX7YSTb8saEQmn6OLA55JuXC5bCEsJFnCxtj6xhCa8iabsssH8bw==" saltValue="Q6S7Ph5H4R1cC/OiGR2ktQ==" spinCount="100000" sheet="1" objects="1" scenarios="1" selectLockedCells="1"/>
  <mergeCells count="49">
    <mergeCell ref="A7:C7"/>
    <mergeCell ref="A5:C5"/>
    <mergeCell ref="A1:D1"/>
    <mergeCell ref="B2:D2"/>
    <mergeCell ref="B3:D3"/>
    <mergeCell ref="B4:D4"/>
    <mergeCell ref="A6:C6"/>
    <mergeCell ref="L24:N24"/>
    <mergeCell ref="L25:N25"/>
    <mergeCell ref="L26:N26"/>
    <mergeCell ref="C10:D10"/>
    <mergeCell ref="E10:F10"/>
    <mergeCell ref="G10:H10"/>
    <mergeCell ref="L14:N14"/>
    <mergeCell ref="L15:N15"/>
    <mergeCell ref="L16:N16"/>
    <mergeCell ref="L17:N17"/>
    <mergeCell ref="L18:N18"/>
    <mergeCell ref="L27:N27"/>
    <mergeCell ref="L28:N28"/>
    <mergeCell ref="L29:N29"/>
    <mergeCell ref="L30:N30"/>
    <mergeCell ref="L31:N31"/>
    <mergeCell ref="K6:N6"/>
    <mergeCell ref="K7:N7"/>
    <mergeCell ref="L11:N11"/>
    <mergeCell ref="L12:N12"/>
    <mergeCell ref="L13:N13"/>
    <mergeCell ref="K1:N1"/>
    <mergeCell ref="K2:N2"/>
    <mergeCell ref="K3:N3"/>
    <mergeCell ref="K4:N4"/>
    <mergeCell ref="K5:N5"/>
    <mergeCell ref="L42:N42"/>
    <mergeCell ref="L19:N19"/>
    <mergeCell ref="L20:N20"/>
    <mergeCell ref="L21:N21"/>
    <mergeCell ref="L22:N22"/>
    <mergeCell ref="L23:N23"/>
    <mergeCell ref="L37:N37"/>
    <mergeCell ref="L38:N38"/>
    <mergeCell ref="L39:N39"/>
    <mergeCell ref="L40:N40"/>
    <mergeCell ref="L41:N41"/>
    <mergeCell ref="L32:N32"/>
    <mergeCell ref="L33:N33"/>
    <mergeCell ref="L34:N34"/>
    <mergeCell ref="L35:N35"/>
    <mergeCell ref="L36:N36"/>
  </mergeCells>
  <phoneticPr fontId="0" type="noConversion"/>
  <conditionalFormatting sqref="C12:H42">
    <cfRule type="cellIs" dxfId="5" priority="13" operator="greaterThan">
      <formula>0</formula>
    </cfRule>
    <cfRule type="containsBlanks" dxfId="4" priority="15">
      <formula>LEN(TRIM(C12))=0</formula>
    </cfRule>
  </conditionalFormatting>
  <conditionalFormatting sqref="L12:L13">
    <cfRule type="cellIs" dxfId="3" priority="9" operator="greaterThan">
      <formula>0</formula>
    </cfRule>
    <cfRule type="containsBlanks" dxfId="2" priority="10">
      <formula>LEN(TRIM(L12))=0</formula>
    </cfRule>
  </conditionalFormatting>
  <conditionalFormatting sqref="L14:L42">
    <cfRule type="cellIs" dxfId="1" priority="1" operator="greaterThan">
      <formula>0</formula>
    </cfRule>
    <cfRule type="containsBlanks" dxfId="0" priority="2">
      <formula>LEN(TRIM(L14))=0</formula>
    </cfRule>
  </conditionalFormatting>
  <dataValidations count="3">
    <dataValidation type="list" allowBlank="1" showInputMessage="1" showErrorMessage="1" sqref="B3:D3">
      <formula1>$B$80:$B$90</formula1>
    </dataValidation>
    <dataValidation type="list" allowBlank="1" showInputMessage="1" showErrorMessage="1" sqref="K12:K42">
      <formula1>$K$80:$K$82</formula1>
    </dataValidation>
    <dataValidation type="list" allowBlank="1" showInputMessage="1" showErrorMessage="1" sqref="N9">
      <formula1>בחר_מאמן_ואגודה</formula1>
    </dataValidation>
  </dataValidations>
  <pageMargins left="0.35433070866141736" right="0.35433070866141736" top="0.39370078740157483" bottom="0.39370078740157483" header="0.51181102362204722" footer="0.51181102362204722"/>
  <pageSetup paperSize="9" scale="59" orientation="portrait" r:id="rId1"/>
  <ignoredErrors>
    <ignoredError sqref="D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ינואר</vt:lpstr>
      <vt:lpstr>בחר_מאמן_ואגודה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Israel Fencing</cp:lastModifiedBy>
  <cp:lastPrinted>2012-08-11T05:27:30Z</cp:lastPrinted>
  <dcterms:created xsi:type="dcterms:W3CDTF">2008-11-03T09:47:39Z</dcterms:created>
  <dcterms:modified xsi:type="dcterms:W3CDTF">2020-05-03T10:04:24Z</dcterms:modified>
</cp:coreProperties>
</file>